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180" windowHeight="80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2" i="1"/>
  <c r="Q26" s="1"/>
  <c r="Q29" s="1"/>
  <c r="P22"/>
  <c r="P26" s="1"/>
  <c r="P29" s="1"/>
  <c r="O22"/>
  <c r="O26" s="1"/>
  <c r="O29" s="1"/>
  <c r="N22"/>
  <c r="N26" s="1"/>
  <c r="N29" s="1"/>
  <c r="M22"/>
  <c r="M26" s="1"/>
  <c r="M29" s="1"/>
  <c r="L22"/>
  <c r="L26" s="1"/>
  <c r="L29" s="1"/>
  <c r="K22"/>
  <c r="K26" s="1"/>
  <c r="K29" s="1"/>
  <c r="J22"/>
  <c r="J26" s="1"/>
  <c r="J29" s="1"/>
  <c r="I22"/>
  <c r="I26" s="1"/>
  <c r="I29" s="1"/>
  <c r="H22"/>
  <c r="H26" s="1"/>
  <c r="H29" s="1"/>
  <c r="G22"/>
  <c r="G26" s="1"/>
  <c r="G29" s="1"/>
  <c r="F22"/>
  <c r="F26" s="1"/>
  <c r="F29" s="1"/>
  <c r="E22"/>
  <c r="E26" s="1"/>
  <c r="E29" s="1"/>
  <c r="D22"/>
  <c r="D26" s="1"/>
  <c r="D29" s="1"/>
  <c r="C22"/>
  <c r="C26" s="1"/>
  <c r="C29" s="1"/>
  <c r="D21"/>
  <c r="D25" s="1"/>
  <c r="E21"/>
  <c r="E25" s="1"/>
  <c r="F21"/>
  <c r="F25" s="1"/>
  <c r="G21"/>
  <c r="G25" s="1"/>
  <c r="H21"/>
  <c r="H25" s="1"/>
  <c r="I21"/>
  <c r="I25" s="1"/>
  <c r="J21"/>
  <c r="J25" s="1"/>
  <c r="K21"/>
  <c r="K25" s="1"/>
  <c r="L21"/>
  <c r="L25" s="1"/>
  <c r="M21"/>
  <c r="M25" s="1"/>
  <c r="N21"/>
  <c r="N25" s="1"/>
  <c r="O21"/>
  <c r="O25" s="1"/>
  <c r="P21"/>
  <c r="P25" s="1"/>
  <c r="Q21"/>
  <c r="Q25" s="1"/>
  <c r="C21"/>
  <c r="C25" s="1"/>
  <c r="D16"/>
  <c r="D18" s="1"/>
  <c r="E16"/>
  <c r="E18" s="1"/>
  <c r="F16"/>
  <c r="F18" s="1"/>
  <c r="G16"/>
  <c r="G18" s="1"/>
  <c r="H16"/>
  <c r="H18" s="1"/>
  <c r="I16"/>
  <c r="I18" s="1"/>
  <c r="J16"/>
  <c r="J18" s="1"/>
  <c r="K16"/>
  <c r="K18" s="1"/>
  <c r="L16"/>
  <c r="L18" s="1"/>
  <c r="M16"/>
  <c r="M18" s="1"/>
  <c r="N16"/>
  <c r="N18" s="1"/>
  <c r="O16"/>
  <c r="O18" s="1"/>
  <c r="P16"/>
  <c r="P18" s="1"/>
  <c r="Q16"/>
  <c r="Q18" s="1"/>
  <c r="C16"/>
  <c r="C18" s="1"/>
</calcChain>
</file>

<file path=xl/sharedStrings.xml><?xml version="1.0" encoding="utf-8"?>
<sst xmlns="http://schemas.openxmlformats.org/spreadsheetml/2006/main" count="51" uniqueCount="43">
  <si>
    <t>Задание для выполнения самостоятельной работы</t>
  </si>
  <si>
    <t>Вид работ\Вариант</t>
  </si>
  <si>
    <t>Полевые работы</t>
  </si>
  <si>
    <t>1. Обследование исходных пунктов ГГС</t>
  </si>
  <si>
    <t>Ед. изм.</t>
  </si>
  <si>
    <t>пункт</t>
  </si>
  <si>
    <t>по топоографической съемке масштаба 1:2000 сельских населенных пунктов</t>
  </si>
  <si>
    <t>2. Стереотопографическая съемка в масштабе 1:2000</t>
  </si>
  <si>
    <t>кв.км</t>
  </si>
  <si>
    <t>Камеральные работы</t>
  </si>
  <si>
    <t>1. Сканирование диапозитивов, контроль сканирования</t>
  </si>
  <si>
    <t>диапозитив</t>
  </si>
  <si>
    <t>2. Измерение цифровых снимков на ЦФС, число определяемых точек на стереопару - 40</t>
  </si>
  <si>
    <t>1 стереопара</t>
  </si>
  <si>
    <t>3. Обработка (уравнивание) результатов измерений цифровых снимков с использованием программного комплекса ФОТОБЛОК при числе определямых точек на пару - 40</t>
  </si>
  <si>
    <t>4. Фотограмметрическое сгущение опорных сетей на ЦФС по цифровым снимкам и уравнивание по программе ФОТОБЛОК при числе точек на стереопару - 40</t>
  </si>
  <si>
    <t>5. Получение цифровых отофотопланов М 1:2000 на цифровой фотограмметрической станции ЦФС при среднем числе стереопар в цифровом ортофотоплане - 1</t>
  </si>
  <si>
    <t>кв.дм.</t>
  </si>
  <si>
    <t>6. Получение графических копий отофотопланов на заданный участок (из расчета 1,3 копии на 1 кв. км.)</t>
  </si>
  <si>
    <t>копия</t>
  </si>
  <si>
    <t>7. Создание цифровых топографических планов на цифровой фотограмметрической станции ЦФС масштаба 1:2000</t>
  </si>
  <si>
    <t>8. Получение графических копий ЦТП масштаба 1:2000 на плоттере в 3-х экз.</t>
  </si>
  <si>
    <t>9. Приобретение компакт-дисков из расчета 1 диск на 25 населенных пунктов</t>
  </si>
  <si>
    <t>диск</t>
  </si>
  <si>
    <t>10. Составление проектно-сметной документации</t>
  </si>
  <si>
    <t>проект</t>
  </si>
  <si>
    <t>11. Составление технического отчета по обследованию геодезических пунктов</t>
  </si>
  <si>
    <t>12. Составление технического отчета по топографическим работам</t>
  </si>
  <si>
    <t>13. Переплетные работы технических отчетов</t>
  </si>
  <si>
    <t>книга</t>
  </si>
  <si>
    <t>14. Плата за услуги пользования материалами ФКГФ</t>
  </si>
  <si>
    <t>- Подбор данных (координат) пунктов ГГС</t>
  </si>
  <si>
    <t>- Подбор данных (высоты) пунктов нивелирования</t>
  </si>
  <si>
    <t>15. Подрядные работы:</t>
  </si>
  <si>
    <t>- Аэрофотосъемка масштаба 1:12000 с fK=140 мм</t>
  </si>
  <si>
    <t>км</t>
  </si>
  <si>
    <t>Цена договорная (15000 руб./км)</t>
  </si>
  <si>
    <t>Определить:</t>
  </si>
  <si>
    <t>1) Сметную стоимость работ</t>
  </si>
  <si>
    <t>3) Необходимую численность персонала для проведение работ (по категориям)</t>
  </si>
  <si>
    <t>4) Необходимое оборудование</t>
  </si>
  <si>
    <t>2) Необходимое время на проведение работ (кол-во бригадо-месяцев)</t>
  </si>
  <si>
    <t>5) С учетом необходимого оборудования, численности специалистов запланировать организационную структуру организации, определить необходимую потребность в управленческом (функциональном персонале). Запланировать поступление финансов в рамках календарного года. Запланировать выплату заработной платы, выплату налогов. Рассчитать систему бюджетов данного предприятия. Потребность в заемных средствах на приобретение оборудования. Рассчитать срок окупаемости оборудования и необходимый готовой объем работ на данном оборудовании с учетом полноты загрузки производственной мощности и работников предприятия. Определить эффективность работы предприятия: 1) с учетом только полученного объема работ, 2) с учетом полноты использования мощности, 3) промежуточный вариант.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</si>
</sst>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/>
    <xf numFmtId="1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49" fontId="3" fillId="0" borderId="3" xfId="0" applyNumberFormat="1" applyFont="1" applyBorder="1" applyAlignment="1">
      <alignment wrapText="1"/>
    </xf>
    <xf numFmtId="164" fontId="3" fillId="0" borderId="4" xfId="0" applyNumberFormat="1" applyFont="1" applyBorder="1"/>
    <xf numFmtId="49" fontId="3" fillId="0" borderId="5" xfId="0" applyNumberFormat="1" applyFont="1" applyBorder="1" applyAlignment="1">
      <alignment wrapText="1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"/>
  <sheetViews>
    <sheetView tabSelected="1" topLeftCell="A28" zoomScale="85" zoomScaleNormal="85" workbookViewId="0">
      <selection activeCell="A38" sqref="A38"/>
    </sheetView>
  </sheetViews>
  <sheetFormatPr defaultRowHeight="15"/>
  <cols>
    <col min="1" max="1" width="55.7109375" style="11" customWidth="1"/>
    <col min="2" max="2" width="9.140625" style="3" customWidth="1"/>
  </cols>
  <sheetData>
    <row r="1" spans="1:17" ht="18.7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8.75">
      <c r="A2" s="29" t="s">
        <v>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8.75">
      <c r="A3" s="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.75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1" customFormat="1" ht="15.75">
      <c r="A5" s="12" t="s">
        <v>1</v>
      </c>
      <c r="B5" s="19" t="s">
        <v>4</v>
      </c>
      <c r="C5" s="20">
        <v>1</v>
      </c>
      <c r="D5" s="20">
        <v>2</v>
      </c>
      <c r="E5" s="20">
        <v>3</v>
      </c>
      <c r="F5" s="20">
        <v>4</v>
      </c>
      <c r="G5" s="20">
        <v>5</v>
      </c>
      <c r="H5" s="20">
        <v>6</v>
      </c>
      <c r="I5" s="20">
        <v>7</v>
      </c>
      <c r="J5" s="20">
        <v>8</v>
      </c>
      <c r="K5" s="20">
        <v>9</v>
      </c>
      <c r="L5" s="20">
        <v>10</v>
      </c>
      <c r="M5" s="20">
        <v>11</v>
      </c>
      <c r="N5" s="20">
        <v>12</v>
      </c>
      <c r="O5" s="20">
        <v>13</v>
      </c>
      <c r="P5" s="20">
        <v>14</v>
      </c>
      <c r="Q5" s="20">
        <v>15</v>
      </c>
    </row>
    <row r="6" spans="1:17" s="6" customFormat="1" ht="15.75">
      <c r="A6" s="12" t="s">
        <v>2</v>
      </c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s="6" customFormat="1" ht="15.75">
      <c r="A7" s="9" t="s">
        <v>3</v>
      </c>
      <c r="B7" s="15" t="s">
        <v>5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2</v>
      </c>
      <c r="I7" s="4">
        <v>5</v>
      </c>
      <c r="J7" s="4">
        <v>3</v>
      </c>
      <c r="K7" s="4">
        <v>6</v>
      </c>
      <c r="L7" s="4">
        <v>8</v>
      </c>
      <c r="M7" s="4">
        <v>2</v>
      </c>
      <c r="N7" s="4">
        <v>5</v>
      </c>
      <c r="O7" s="4">
        <v>3</v>
      </c>
      <c r="P7" s="4">
        <v>4</v>
      </c>
      <c r="Q7" s="4">
        <v>4</v>
      </c>
    </row>
    <row r="8" spans="1:17" s="6" customFormat="1" ht="15.75">
      <c r="A8" s="13" t="s">
        <v>7</v>
      </c>
      <c r="B8" s="15" t="s">
        <v>8</v>
      </c>
      <c r="C8" s="4">
        <v>7.88</v>
      </c>
      <c r="D8" s="4">
        <v>5.43</v>
      </c>
      <c r="E8" s="4">
        <v>5.5</v>
      </c>
      <c r="F8" s="4">
        <v>4.18</v>
      </c>
      <c r="G8" s="4">
        <v>3.65</v>
      </c>
      <c r="H8" s="4">
        <v>5.56</v>
      </c>
      <c r="I8" s="4">
        <v>8.1199999999999992</v>
      </c>
      <c r="J8" s="14">
        <v>6.7166666666666703</v>
      </c>
      <c r="K8" s="14">
        <v>7.0909523809523796</v>
      </c>
      <c r="L8" s="14">
        <v>7.4652380952380897</v>
      </c>
      <c r="M8" s="14">
        <v>7.8395238095238096</v>
      </c>
      <c r="N8" s="14">
        <v>8.2138095238095197</v>
      </c>
      <c r="O8" s="14">
        <v>8.5880952380952404</v>
      </c>
      <c r="P8" s="14">
        <v>8.9623809523809506</v>
      </c>
      <c r="Q8" s="14">
        <v>9.3366666666666607</v>
      </c>
    </row>
    <row r="9" spans="1:17" s="6" customFormat="1" ht="15.75">
      <c r="A9" s="9"/>
      <c r="B9" s="15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s="6" customFormat="1" ht="15.75">
      <c r="A10" s="12" t="s">
        <v>9</v>
      </c>
      <c r="B10" s="1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s="6" customFormat="1" ht="31.5">
      <c r="A11" s="9" t="s">
        <v>10</v>
      </c>
      <c r="B11" s="15" t="s">
        <v>11</v>
      </c>
      <c r="C11" s="4">
        <v>28</v>
      </c>
      <c r="D11" s="4">
        <v>25</v>
      </c>
      <c r="E11" s="4">
        <v>13</v>
      </c>
      <c r="F11" s="4">
        <v>15</v>
      </c>
      <c r="G11" s="4">
        <v>13</v>
      </c>
      <c r="H11" s="4">
        <v>18</v>
      </c>
      <c r="I11" s="16">
        <v>24</v>
      </c>
      <c r="J11" s="16">
        <v>20</v>
      </c>
      <c r="K11" s="16">
        <v>21</v>
      </c>
      <c r="L11" s="4">
        <v>22</v>
      </c>
      <c r="M11" s="4">
        <v>23</v>
      </c>
      <c r="N11" s="4">
        <v>30</v>
      </c>
      <c r="O11" s="4">
        <v>32</v>
      </c>
      <c r="P11" s="4">
        <v>33</v>
      </c>
      <c r="Q11" s="4">
        <v>35</v>
      </c>
    </row>
    <row r="12" spans="1:17" s="6" customFormat="1" ht="47.25">
      <c r="A12" s="9" t="s">
        <v>12</v>
      </c>
      <c r="B12" s="15" t="s">
        <v>13</v>
      </c>
      <c r="C12" s="4">
        <v>14</v>
      </c>
      <c r="D12" s="4">
        <v>12</v>
      </c>
      <c r="E12" s="4">
        <v>12</v>
      </c>
      <c r="F12" s="4">
        <v>8</v>
      </c>
      <c r="G12" s="4">
        <v>8</v>
      </c>
      <c r="H12" s="4">
        <v>8</v>
      </c>
      <c r="I12" s="4">
        <v>10</v>
      </c>
      <c r="J12" s="4">
        <v>14</v>
      </c>
      <c r="K12" s="4">
        <v>16</v>
      </c>
      <c r="L12" s="4">
        <v>16</v>
      </c>
      <c r="M12" s="4">
        <v>18</v>
      </c>
      <c r="N12" s="4">
        <v>18</v>
      </c>
      <c r="O12" s="4">
        <v>18</v>
      </c>
      <c r="P12" s="4">
        <v>20</v>
      </c>
      <c r="Q12" s="4">
        <v>22</v>
      </c>
    </row>
    <row r="13" spans="1:17" s="6" customFormat="1" ht="63">
      <c r="A13" s="9" t="s">
        <v>14</v>
      </c>
      <c r="B13" s="15" t="s">
        <v>13</v>
      </c>
      <c r="C13" s="4">
        <v>14</v>
      </c>
      <c r="D13" s="4">
        <v>12</v>
      </c>
      <c r="E13" s="4">
        <v>12</v>
      </c>
      <c r="F13" s="4">
        <v>8</v>
      </c>
      <c r="G13" s="4">
        <v>8</v>
      </c>
      <c r="H13" s="4">
        <v>8</v>
      </c>
      <c r="I13" s="4">
        <v>10</v>
      </c>
      <c r="J13" s="4">
        <v>14</v>
      </c>
      <c r="K13" s="4">
        <v>16</v>
      </c>
      <c r="L13" s="4">
        <v>16</v>
      </c>
      <c r="M13" s="4">
        <v>18</v>
      </c>
      <c r="N13" s="4">
        <v>18</v>
      </c>
      <c r="O13" s="4">
        <v>18</v>
      </c>
      <c r="P13" s="4">
        <v>20</v>
      </c>
      <c r="Q13" s="4">
        <v>22</v>
      </c>
    </row>
    <row r="14" spans="1:17" s="6" customFormat="1" ht="63.75" customHeight="1">
      <c r="A14" s="9" t="s">
        <v>15</v>
      </c>
      <c r="B14" s="15" t="s">
        <v>13</v>
      </c>
      <c r="C14" s="4">
        <v>14</v>
      </c>
      <c r="D14" s="4">
        <v>12</v>
      </c>
      <c r="E14" s="4">
        <v>12</v>
      </c>
      <c r="F14" s="4">
        <v>8</v>
      </c>
      <c r="G14" s="4">
        <v>8</v>
      </c>
      <c r="H14" s="4">
        <v>8</v>
      </c>
      <c r="I14" s="4">
        <v>10</v>
      </c>
      <c r="J14" s="4">
        <v>14</v>
      </c>
      <c r="K14" s="4">
        <v>16</v>
      </c>
      <c r="L14" s="4">
        <v>16</v>
      </c>
      <c r="M14" s="4">
        <v>18</v>
      </c>
      <c r="N14" s="4">
        <v>18</v>
      </c>
      <c r="O14" s="4">
        <v>18</v>
      </c>
      <c r="P14" s="4">
        <v>20</v>
      </c>
      <c r="Q14" s="4">
        <v>22</v>
      </c>
    </row>
    <row r="15" spans="1:17" s="6" customFormat="1" ht="67.5" customHeight="1">
      <c r="A15" s="9" t="s">
        <v>16</v>
      </c>
      <c r="B15" s="15" t="s">
        <v>17</v>
      </c>
      <c r="C15" s="4">
        <v>197</v>
      </c>
      <c r="D15" s="4">
        <v>165</v>
      </c>
      <c r="E15" s="4">
        <v>160</v>
      </c>
      <c r="F15" s="4">
        <v>148</v>
      </c>
      <c r="G15" s="4">
        <v>124</v>
      </c>
      <c r="H15" s="4">
        <v>146</v>
      </c>
      <c r="I15" s="4">
        <v>182</v>
      </c>
      <c r="J15" s="4">
        <v>157</v>
      </c>
      <c r="K15" s="4">
        <v>161</v>
      </c>
      <c r="L15" s="4">
        <v>165</v>
      </c>
      <c r="M15" s="4">
        <v>171</v>
      </c>
      <c r="N15" s="4">
        <v>190</v>
      </c>
      <c r="O15" s="4">
        <v>193</v>
      </c>
      <c r="P15" s="4">
        <v>198</v>
      </c>
      <c r="Q15" s="4">
        <v>205</v>
      </c>
    </row>
    <row r="16" spans="1:17" s="6" customFormat="1" ht="32.25" customHeight="1">
      <c r="A16" s="9" t="s">
        <v>18</v>
      </c>
      <c r="B16" s="15" t="s">
        <v>19</v>
      </c>
      <c r="C16" s="17">
        <f>1.3*C8</f>
        <v>10.244</v>
      </c>
      <c r="D16" s="17">
        <f t="shared" ref="D16:Q16" si="0">1.3*D8</f>
        <v>7.0590000000000002</v>
      </c>
      <c r="E16" s="17">
        <f t="shared" si="0"/>
        <v>7.15</v>
      </c>
      <c r="F16" s="17">
        <f t="shared" si="0"/>
        <v>5.4340000000000002</v>
      </c>
      <c r="G16" s="17">
        <f t="shared" si="0"/>
        <v>4.7450000000000001</v>
      </c>
      <c r="H16" s="17">
        <f t="shared" si="0"/>
        <v>7.2279999999999998</v>
      </c>
      <c r="I16" s="17">
        <f t="shared" si="0"/>
        <v>10.555999999999999</v>
      </c>
      <c r="J16" s="17">
        <f t="shared" si="0"/>
        <v>8.7316666666666709</v>
      </c>
      <c r="K16" s="17">
        <f t="shared" si="0"/>
        <v>9.2182380952380942</v>
      </c>
      <c r="L16" s="17">
        <f t="shared" si="0"/>
        <v>9.7048095238095176</v>
      </c>
      <c r="M16" s="17">
        <f t="shared" si="0"/>
        <v>10.191380952380953</v>
      </c>
      <c r="N16" s="17">
        <f t="shared" si="0"/>
        <v>10.677952380952377</v>
      </c>
      <c r="O16" s="17">
        <f t="shared" si="0"/>
        <v>11.164523809523812</v>
      </c>
      <c r="P16" s="17">
        <f t="shared" si="0"/>
        <v>11.651095238095236</v>
      </c>
      <c r="Q16" s="17">
        <f t="shared" si="0"/>
        <v>12.137666666666659</v>
      </c>
    </row>
    <row r="17" spans="1:17" s="6" customFormat="1" ht="45" customHeight="1">
      <c r="A17" s="9" t="s">
        <v>20</v>
      </c>
      <c r="B17" s="15" t="s">
        <v>17</v>
      </c>
      <c r="C17" s="4">
        <v>197</v>
      </c>
      <c r="D17" s="4">
        <v>165</v>
      </c>
      <c r="E17" s="4">
        <v>160</v>
      </c>
      <c r="F17" s="4">
        <v>148</v>
      </c>
      <c r="G17" s="4">
        <v>124</v>
      </c>
      <c r="H17" s="4">
        <v>146</v>
      </c>
      <c r="I17" s="4">
        <v>182</v>
      </c>
      <c r="J17" s="4">
        <v>157</v>
      </c>
      <c r="K17" s="4">
        <v>161</v>
      </c>
      <c r="L17" s="4">
        <v>165</v>
      </c>
      <c r="M17" s="4">
        <v>171</v>
      </c>
      <c r="N17" s="4">
        <v>190</v>
      </c>
      <c r="O17" s="4">
        <v>193</v>
      </c>
      <c r="P17" s="4">
        <v>198</v>
      </c>
      <c r="Q17" s="4">
        <v>205</v>
      </c>
    </row>
    <row r="18" spans="1:17" s="6" customFormat="1" ht="31.5">
      <c r="A18" s="9" t="s">
        <v>21</v>
      </c>
      <c r="B18" s="15" t="s">
        <v>19</v>
      </c>
      <c r="C18" s="17">
        <f>3*C16</f>
        <v>30.731999999999999</v>
      </c>
      <c r="D18" s="17">
        <f t="shared" ref="D18:Q18" si="1">3*D16</f>
        <v>21.177</v>
      </c>
      <c r="E18" s="17">
        <f t="shared" si="1"/>
        <v>21.450000000000003</v>
      </c>
      <c r="F18" s="17">
        <f t="shared" si="1"/>
        <v>16.302</v>
      </c>
      <c r="G18" s="17">
        <f t="shared" si="1"/>
        <v>14.234999999999999</v>
      </c>
      <c r="H18" s="17">
        <f t="shared" si="1"/>
        <v>21.683999999999997</v>
      </c>
      <c r="I18" s="17">
        <f t="shared" si="1"/>
        <v>31.667999999999999</v>
      </c>
      <c r="J18" s="17">
        <f t="shared" si="1"/>
        <v>26.195000000000014</v>
      </c>
      <c r="K18" s="17">
        <f t="shared" si="1"/>
        <v>27.654714285714284</v>
      </c>
      <c r="L18" s="17">
        <f t="shared" si="1"/>
        <v>29.114428571428554</v>
      </c>
      <c r="M18" s="17">
        <f t="shared" si="1"/>
        <v>30.57414285714286</v>
      </c>
      <c r="N18" s="17">
        <f t="shared" si="1"/>
        <v>32.03385714285713</v>
      </c>
      <c r="O18" s="17">
        <f t="shared" si="1"/>
        <v>33.493571428571435</v>
      </c>
      <c r="P18" s="17">
        <f t="shared" si="1"/>
        <v>34.953285714285705</v>
      </c>
      <c r="Q18" s="17">
        <f t="shared" si="1"/>
        <v>36.412999999999975</v>
      </c>
    </row>
    <row r="19" spans="1:17" s="6" customFormat="1" ht="31.5">
      <c r="A19" s="9" t="s">
        <v>22</v>
      </c>
      <c r="B19" s="15" t="s">
        <v>23</v>
      </c>
      <c r="C19" s="4">
        <v>1</v>
      </c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v>1</v>
      </c>
      <c r="N19" s="4">
        <v>1</v>
      </c>
      <c r="O19" s="4">
        <v>1</v>
      </c>
      <c r="P19" s="4">
        <v>1</v>
      </c>
      <c r="Q19" s="4">
        <v>1</v>
      </c>
    </row>
    <row r="20" spans="1:17" s="6" customFormat="1" ht="15.75">
      <c r="A20" s="9" t="s">
        <v>24</v>
      </c>
      <c r="B20" s="5" t="s">
        <v>25</v>
      </c>
      <c r="C20" s="4">
        <v>1</v>
      </c>
      <c r="D20" s="4">
        <v>1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>
        <v>1</v>
      </c>
      <c r="K20" s="4">
        <v>1</v>
      </c>
      <c r="L20" s="4">
        <v>1</v>
      </c>
      <c r="M20" s="4">
        <v>1</v>
      </c>
      <c r="N20" s="4">
        <v>1</v>
      </c>
      <c r="O20" s="4">
        <v>1</v>
      </c>
      <c r="P20" s="4">
        <v>1</v>
      </c>
      <c r="Q20" s="4">
        <v>1</v>
      </c>
    </row>
    <row r="21" spans="1:17" s="6" customFormat="1" ht="31.5">
      <c r="A21" s="9" t="s">
        <v>26</v>
      </c>
      <c r="B21" s="5" t="s">
        <v>5</v>
      </c>
      <c r="C21" s="4">
        <f>C7</f>
        <v>2</v>
      </c>
      <c r="D21" s="4">
        <f t="shared" ref="D21:Q22" si="2">D7</f>
        <v>3</v>
      </c>
      <c r="E21" s="4">
        <f t="shared" si="2"/>
        <v>4</v>
      </c>
      <c r="F21" s="4">
        <f t="shared" si="2"/>
        <v>5</v>
      </c>
      <c r="G21" s="4">
        <f t="shared" si="2"/>
        <v>6</v>
      </c>
      <c r="H21" s="4">
        <f t="shared" si="2"/>
        <v>2</v>
      </c>
      <c r="I21" s="4">
        <f t="shared" si="2"/>
        <v>5</v>
      </c>
      <c r="J21" s="4">
        <f t="shared" si="2"/>
        <v>3</v>
      </c>
      <c r="K21" s="4">
        <f t="shared" si="2"/>
        <v>6</v>
      </c>
      <c r="L21" s="4">
        <f t="shared" si="2"/>
        <v>8</v>
      </c>
      <c r="M21" s="4">
        <f t="shared" si="2"/>
        <v>2</v>
      </c>
      <c r="N21" s="4">
        <f t="shared" si="2"/>
        <v>5</v>
      </c>
      <c r="O21" s="4">
        <f t="shared" si="2"/>
        <v>3</v>
      </c>
      <c r="P21" s="4">
        <f t="shared" si="2"/>
        <v>4</v>
      </c>
      <c r="Q21" s="4">
        <f t="shared" si="2"/>
        <v>4</v>
      </c>
    </row>
    <row r="22" spans="1:17" s="6" customFormat="1" ht="31.5">
      <c r="A22" s="9" t="s">
        <v>27</v>
      </c>
      <c r="B22" s="5" t="s">
        <v>5</v>
      </c>
      <c r="C22" s="4">
        <f>C8</f>
        <v>7.88</v>
      </c>
      <c r="D22" s="4">
        <f t="shared" si="2"/>
        <v>5.43</v>
      </c>
      <c r="E22" s="4">
        <f t="shared" si="2"/>
        <v>5.5</v>
      </c>
      <c r="F22" s="4">
        <f t="shared" si="2"/>
        <v>4.18</v>
      </c>
      <c r="G22" s="4">
        <f t="shared" si="2"/>
        <v>3.65</v>
      </c>
      <c r="H22" s="4">
        <f t="shared" si="2"/>
        <v>5.56</v>
      </c>
      <c r="I22" s="4">
        <f t="shared" si="2"/>
        <v>8.1199999999999992</v>
      </c>
      <c r="J22" s="4">
        <f t="shared" si="2"/>
        <v>6.7166666666666703</v>
      </c>
      <c r="K22" s="4">
        <f t="shared" si="2"/>
        <v>7.0909523809523796</v>
      </c>
      <c r="L22" s="4">
        <f t="shared" si="2"/>
        <v>7.4652380952380897</v>
      </c>
      <c r="M22" s="4">
        <f t="shared" si="2"/>
        <v>7.8395238095238096</v>
      </c>
      <c r="N22" s="4">
        <f t="shared" si="2"/>
        <v>8.2138095238095197</v>
      </c>
      <c r="O22" s="4">
        <f t="shared" si="2"/>
        <v>8.5880952380952404</v>
      </c>
      <c r="P22" s="4">
        <f t="shared" si="2"/>
        <v>8.9623809523809506</v>
      </c>
      <c r="Q22" s="4">
        <f t="shared" si="2"/>
        <v>9.3366666666666607</v>
      </c>
    </row>
    <row r="23" spans="1:17" s="6" customFormat="1" ht="21.75" customHeight="1">
      <c r="A23" s="9" t="s">
        <v>28</v>
      </c>
      <c r="B23" s="5" t="s">
        <v>29</v>
      </c>
      <c r="C23" s="4">
        <v>7</v>
      </c>
      <c r="D23" s="4">
        <v>5</v>
      </c>
      <c r="E23" s="4">
        <v>5</v>
      </c>
      <c r="F23" s="4">
        <v>4</v>
      </c>
      <c r="G23" s="4">
        <v>4</v>
      </c>
      <c r="H23" s="4">
        <v>5</v>
      </c>
      <c r="I23" s="4">
        <v>7</v>
      </c>
      <c r="J23" s="4">
        <v>7</v>
      </c>
      <c r="K23" s="4">
        <v>7</v>
      </c>
      <c r="L23" s="4">
        <v>7</v>
      </c>
      <c r="M23" s="4">
        <v>7</v>
      </c>
      <c r="N23" s="4">
        <v>7</v>
      </c>
      <c r="O23" s="4">
        <v>7</v>
      </c>
      <c r="P23" s="4">
        <v>7</v>
      </c>
      <c r="Q23" s="4">
        <v>8</v>
      </c>
    </row>
    <row r="24" spans="1:17" s="6" customFormat="1" ht="20.25" customHeight="1">
      <c r="A24" s="9" t="s">
        <v>30</v>
      </c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s="6" customFormat="1" ht="17.25" customHeight="1">
      <c r="A25" s="18" t="s">
        <v>31</v>
      </c>
      <c r="B25" s="5" t="s">
        <v>5</v>
      </c>
      <c r="C25" s="4">
        <f>C21</f>
        <v>2</v>
      </c>
      <c r="D25" s="4">
        <f t="shared" ref="D25:Q26" si="3">D21</f>
        <v>3</v>
      </c>
      <c r="E25" s="4">
        <f t="shared" si="3"/>
        <v>4</v>
      </c>
      <c r="F25" s="4">
        <f t="shared" si="3"/>
        <v>5</v>
      </c>
      <c r="G25" s="4">
        <f t="shared" si="3"/>
        <v>6</v>
      </c>
      <c r="H25" s="4">
        <f t="shared" si="3"/>
        <v>2</v>
      </c>
      <c r="I25" s="4">
        <f t="shared" si="3"/>
        <v>5</v>
      </c>
      <c r="J25" s="4">
        <f t="shared" si="3"/>
        <v>3</v>
      </c>
      <c r="K25" s="4">
        <f t="shared" si="3"/>
        <v>6</v>
      </c>
      <c r="L25" s="4">
        <f t="shared" si="3"/>
        <v>8</v>
      </c>
      <c r="M25" s="4">
        <f t="shared" si="3"/>
        <v>2</v>
      </c>
      <c r="N25" s="4">
        <f t="shared" si="3"/>
        <v>5</v>
      </c>
      <c r="O25" s="4">
        <f t="shared" si="3"/>
        <v>3</v>
      </c>
      <c r="P25" s="4">
        <f t="shared" si="3"/>
        <v>4</v>
      </c>
      <c r="Q25" s="4">
        <f t="shared" si="3"/>
        <v>4</v>
      </c>
    </row>
    <row r="26" spans="1:17" s="6" customFormat="1" ht="17.25" customHeight="1">
      <c r="A26" s="18" t="s">
        <v>32</v>
      </c>
      <c r="B26" s="5" t="s">
        <v>5</v>
      </c>
      <c r="C26" s="4">
        <f>C22</f>
        <v>7.88</v>
      </c>
      <c r="D26" s="4">
        <f t="shared" si="3"/>
        <v>5.43</v>
      </c>
      <c r="E26" s="4">
        <f t="shared" si="3"/>
        <v>5.5</v>
      </c>
      <c r="F26" s="4">
        <f t="shared" si="3"/>
        <v>4.18</v>
      </c>
      <c r="G26" s="4">
        <f t="shared" si="3"/>
        <v>3.65</v>
      </c>
      <c r="H26" s="4">
        <f t="shared" si="3"/>
        <v>5.56</v>
      </c>
      <c r="I26" s="4">
        <f t="shared" si="3"/>
        <v>8.1199999999999992</v>
      </c>
      <c r="J26" s="4">
        <f t="shared" si="3"/>
        <v>6.7166666666666703</v>
      </c>
      <c r="K26" s="4">
        <f t="shared" si="3"/>
        <v>7.0909523809523796</v>
      </c>
      <c r="L26" s="4">
        <f t="shared" si="3"/>
        <v>7.4652380952380897</v>
      </c>
      <c r="M26" s="4">
        <f t="shared" si="3"/>
        <v>7.8395238095238096</v>
      </c>
      <c r="N26" s="4">
        <f t="shared" si="3"/>
        <v>8.2138095238095197</v>
      </c>
      <c r="O26" s="4">
        <f t="shared" si="3"/>
        <v>8.5880952380952404</v>
      </c>
      <c r="P26" s="4">
        <f t="shared" si="3"/>
        <v>8.9623809523809506</v>
      </c>
      <c r="Q26" s="4">
        <f t="shared" si="3"/>
        <v>9.3366666666666607</v>
      </c>
    </row>
    <row r="27" spans="1:17" s="6" customFormat="1" ht="15.75">
      <c r="A27" s="9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s="6" customFormat="1" ht="15.75">
      <c r="A28" s="28" t="s">
        <v>33</v>
      </c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s="6" customFormat="1" ht="23.25" customHeight="1">
      <c r="A29" s="23" t="s">
        <v>34</v>
      </c>
      <c r="B29" s="21" t="s">
        <v>35</v>
      </c>
      <c r="C29" s="24">
        <f>C26*2</f>
        <v>15.76</v>
      </c>
      <c r="D29" s="24">
        <f t="shared" ref="D29:Q29" si="4">D26*2</f>
        <v>10.86</v>
      </c>
      <c r="E29" s="24">
        <f t="shared" si="4"/>
        <v>11</v>
      </c>
      <c r="F29" s="24">
        <f t="shared" si="4"/>
        <v>8.36</v>
      </c>
      <c r="G29" s="24">
        <f t="shared" si="4"/>
        <v>7.3</v>
      </c>
      <c r="H29" s="24">
        <f t="shared" si="4"/>
        <v>11.12</v>
      </c>
      <c r="I29" s="24">
        <f t="shared" si="4"/>
        <v>16.239999999999998</v>
      </c>
      <c r="J29" s="24">
        <f t="shared" si="4"/>
        <v>13.433333333333341</v>
      </c>
      <c r="K29" s="24">
        <f t="shared" si="4"/>
        <v>14.181904761904759</v>
      </c>
      <c r="L29" s="24">
        <f t="shared" si="4"/>
        <v>14.930476190476179</v>
      </c>
      <c r="M29" s="24">
        <f t="shared" si="4"/>
        <v>15.679047619047619</v>
      </c>
      <c r="N29" s="24">
        <f t="shared" si="4"/>
        <v>16.427619047619039</v>
      </c>
      <c r="O29" s="24">
        <f t="shared" si="4"/>
        <v>17.176190476190481</v>
      </c>
      <c r="P29" s="24">
        <f t="shared" si="4"/>
        <v>17.924761904761901</v>
      </c>
      <c r="Q29" s="24">
        <f t="shared" si="4"/>
        <v>18.673333333333321</v>
      </c>
    </row>
    <row r="30" spans="1:17" s="6" customFormat="1" ht="15.75">
      <c r="A30" s="25" t="s">
        <v>36</v>
      </c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s="6" customFormat="1" ht="15.75">
      <c r="A31" s="10"/>
      <c r="B31" s="7"/>
    </row>
    <row r="32" spans="1:17" s="6" customFormat="1" ht="15.75">
      <c r="A32" s="30" t="s">
        <v>37</v>
      </c>
      <c r="B32" s="30"/>
      <c r="C32" s="30"/>
      <c r="D32" s="30"/>
      <c r="E32" s="30"/>
      <c r="F32" s="30"/>
      <c r="G32" s="30"/>
      <c r="H32" s="30"/>
      <c r="I32" s="30"/>
    </row>
    <row r="33" spans="1:9" s="6" customFormat="1" ht="15.75">
      <c r="A33" s="30" t="s">
        <v>38</v>
      </c>
      <c r="B33" s="30"/>
      <c r="C33" s="30"/>
      <c r="D33" s="30"/>
      <c r="E33" s="30"/>
      <c r="F33" s="30"/>
      <c r="G33" s="30"/>
      <c r="H33" s="30"/>
      <c r="I33" s="30"/>
    </row>
    <row r="34" spans="1:9" s="6" customFormat="1" ht="15.75">
      <c r="A34" s="30" t="s">
        <v>41</v>
      </c>
      <c r="B34" s="30"/>
      <c r="C34" s="30"/>
      <c r="D34" s="30"/>
      <c r="E34" s="30"/>
      <c r="F34" s="30"/>
      <c r="G34" s="30"/>
      <c r="H34" s="30"/>
      <c r="I34" s="30"/>
    </row>
    <row r="35" spans="1:9" s="6" customFormat="1" ht="15.75">
      <c r="A35" s="30" t="s">
        <v>39</v>
      </c>
      <c r="B35" s="30"/>
      <c r="C35" s="30"/>
      <c r="D35" s="30"/>
      <c r="E35" s="30"/>
      <c r="F35" s="30"/>
      <c r="G35" s="30"/>
      <c r="H35" s="30"/>
      <c r="I35" s="30"/>
    </row>
    <row r="36" spans="1:9" s="6" customFormat="1" ht="15.75">
      <c r="A36" s="10" t="s">
        <v>40</v>
      </c>
      <c r="B36" s="7"/>
    </row>
    <row r="37" spans="1:9" s="6" customFormat="1" ht="112.5" customHeight="1">
      <c r="A37" s="31" t="s">
        <v>42</v>
      </c>
      <c r="B37" s="31"/>
      <c r="C37" s="31"/>
      <c r="D37" s="31"/>
      <c r="E37" s="31"/>
      <c r="F37" s="31"/>
      <c r="G37" s="31"/>
      <c r="H37" s="31"/>
      <c r="I37" s="31"/>
    </row>
    <row r="38" spans="1:9" s="6" customFormat="1" ht="15.75">
      <c r="A38" s="10"/>
      <c r="B38" s="7"/>
    </row>
    <row r="39" spans="1:9" s="6" customFormat="1" ht="15.75">
      <c r="A39" s="10"/>
      <c r="B39" s="7"/>
    </row>
    <row r="40" spans="1:9" s="6" customFormat="1" ht="15.75">
      <c r="A40" s="10"/>
      <c r="B40" s="7"/>
    </row>
    <row r="41" spans="1:9" s="6" customFormat="1" ht="15.75">
      <c r="A41" s="10"/>
      <c r="B41" s="7"/>
    </row>
    <row r="42" spans="1:9" s="6" customFormat="1" ht="15.75">
      <c r="A42" s="10"/>
      <c r="B42" s="7"/>
    </row>
    <row r="43" spans="1:9" s="6" customFormat="1" ht="15.75">
      <c r="A43" s="10"/>
      <c r="B43" s="7"/>
    </row>
  </sheetData>
  <mergeCells count="7">
    <mergeCell ref="A35:I35"/>
    <mergeCell ref="A37:I37"/>
    <mergeCell ref="A1:Q1"/>
    <mergeCell ref="A2:Q2"/>
    <mergeCell ref="A32:I32"/>
    <mergeCell ref="A33:I33"/>
    <mergeCell ref="A34:I34"/>
  </mergeCells>
  <pageMargins left="0.70866141732283472" right="0.70866141732283472" top="0.3" bottom="0.28999999999999998" header="0.17" footer="0.2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AstafievSA</dc:creator>
  <cp:lastModifiedBy>AstafievSA</cp:lastModifiedBy>
  <cp:lastPrinted>2011-05-27T05:27:59Z</cp:lastPrinted>
  <dcterms:created xsi:type="dcterms:W3CDTF">2011-05-27T04:15:07Z</dcterms:created>
  <dcterms:modified xsi:type="dcterms:W3CDTF">2011-05-27T23:46:04Z</dcterms:modified>
</cp:coreProperties>
</file>